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<sst xmlns="http://schemas.openxmlformats.org/spreadsheetml/2006/main" count="307" uniqueCount="92">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</sst>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L66" sqref="L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1" customFormat="1" ht="13.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13.5" customHeight="1">
      <c r="A3" s="106" t="s">
        <v>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>
        <v>3.84</v>
      </c>
      <c r="J8" s="10">
        <v>3.12</v>
      </c>
      <c r="K8" s="10">
        <v>3.8</v>
      </c>
      <c r="L8" s="10">
        <v>2.2</v>
      </c>
      <c r="M8" s="10" t="s">
        <v>86</v>
      </c>
      <c r="N8" s="10" t="s">
        <v>86</v>
      </c>
      <c r="O8" s="10" t="s">
        <v>86</v>
      </c>
      <c r="P8" s="71">
        <f>SUM(D8:O8)</f>
        <v>34.760000000000005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>
        <v>4.28</v>
      </c>
      <c r="J9" s="34">
        <v>7</v>
      </c>
      <c r="K9" s="57">
        <v>2.92</v>
      </c>
      <c r="L9" s="34">
        <v>2.16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39.88000000000001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>
        <v>4.76</v>
      </c>
      <c r="J10" s="70">
        <v>4.76</v>
      </c>
      <c r="K10" s="16">
        <v>2.88</v>
      </c>
      <c r="L10" s="13">
        <v>2.04</v>
      </c>
      <c r="M10" s="14" t="s">
        <v>86</v>
      </c>
      <c r="N10" s="14" t="s">
        <v>86</v>
      </c>
      <c r="O10" s="14" t="s">
        <v>86</v>
      </c>
      <c r="P10" s="30">
        <f t="shared" si="0"/>
        <v>37.48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>
        <v>5.24</v>
      </c>
      <c r="J11" s="34">
        <v>7.08</v>
      </c>
      <c r="K11" s="34">
        <v>5.32</v>
      </c>
      <c r="L11" s="34">
        <v>6.12</v>
      </c>
      <c r="M11" s="34" t="s">
        <v>86</v>
      </c>
      <c r="N11" s="34" t="s">
        <v>86</v>
      </c>
      <c r="O11" s="34" t="s">
        <v>86</v>
      </c>
      <c r="P11" s="36">
        <f t="shared" si="0"/>
        <v>44.96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>
        <v>4.88</v>
      </c>
      <c r="J12" s="16">
        <v>5.36</v>
      </c>
      <c r="K12" s="16">
        <v>6.16</v>
      </c>
      <c r="L12" s="16">
        <v>2.56</v>
      </c>
      <c r="M12" s="16" t="s">
        <v>86</v>
      </c>
      <c r="N12" s="16" t="s">
        <v>86</v>
      </c>
      <c r="O12" s="16" t="s">
        <v>86</v>
      </c>
      <c r="P12" s="27">
        <f t="shared" si="0"/>
        <v>42.80000000000001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>
        <v>3.92</v>
      </c>
      <c r="J13" s="34">
        <v>4.92</v>
      </c>
      <c r="K13" s="34">
        <v>3.48</v>
      </c>
      <c r="L13" s="34">
        <v>4.6</v>
      </c>
      <c r="M13" s="34" t="s">
        <v>86</v>
      </c>
      <c r="N13" s="34" t="s">
        <v>86</v>
      </c>
      <c r="O13" s="34" t="s">
        <v>86</v>
      </c>
      <c r="P13" s="37">
        <f t="shared" si="0"/>
        <v>38.4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>
        <v>4.64</v>
      </c>
      <c r="K14" s="14">
        <v>4.64</v>
      </c>
      <c r="L14" s="14">
        <v>2.44</v>
      </c>
      <c r="M14" s="14" t="s">
        <v>86</v>
      </c>
      <c r="N14" s="14" t="s">
        <v>86</v>
      </c>
      <c r="O14" s="14" t="s">
        <v>86</v>
      </c>
      <c r="P14" s="28">
        <f t="shared" si="0"/>
        <v>36.959999999999994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>
        <v>1.96</v>
      </c>
      <c r="J15" s="34">
        <v>4.32</v>
      </c>
      <c r="K15" s="34">
        <v>3.88</v>
      </c>
      <c r="L15" s="34">
        <v>6.52</v>
      </c>
      <c r="M15" s="34" t="s">
        <v>86</v>
      </c>
      <c r="N15" s="34" t="s">
        <v>86</v>
      </c>
      <c r="O15" s="34" t="s">
        <v>86</v>
      </c>
      <c r="P15" s="37">
        <f t="shared" si="0"/>
        <v>36.72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>
        <v>4</v>
      </c>
      <c r="K16" s="14">
        <v>5.36</v>
      </c>
      <c r="L16" s="14">
        <v>2.92</v>
      </c>
      <c r="M16" s="14" t="s">
        <v>86</v>
      </c>
      <c r="N16" s="14" t="s">
        <v>86</v>
      </c>
      <c r="O16" s="14" t="s">
        <v>86</v>
      </c>
      <c r="P16" s="28">
        <f>SUM(D16:O16)</f>
        <v>40.800000000000004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>
        <v>1</v>
      </c>
      <c r="J17" s="34">
        <v>5.24</v>
      </c>
      <c r="K17" s="34">
        <v>2.88</v>
      </c>
      <c r="L17" s="34">
        <v>7.88</v>
      </c>
      <c r="M17" s="34" t="s">
        <v>86</v>
      </c>
      <c r="N17" s="34" t="s">
        <v>86</v>
      </c>
      <c r="O17" s="34" t="s">
        <v>86</v>
      </c>
      <c r="P17" s="37">
        <f>SUM(D17:O17)</f>
        <v>40.00000000000001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>
        <v>5.84</v>
      </c>
      <c r="K18" s="14">
        <v>6.64</v>
      </c>
      <c r="L18" s="14">
        <v>2.48</v>
      </c>
      <c r="M18" s="14" t="s">
        <v>86</v>
      </c>
      <c r="N18" s="14" t="s">
        <v>86</v>
      </c>
      <c r="O18" s="14" t="s">
        <v>86</v>
      </c>
      <c r="P18" s="28">
        <f t="shared" si="0"/>
        <v>43.63999999999999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>
        <v>1</v>
      </c>
      <c r="J19" s="34">
        <v>1.12</v>
      </c>
      <c r="K19" s="34">
        <v>2.48</v>
      </c>
      <c r="L19" s="34">
        <v>5.88</v>
      </c>
      <c r="M19" s="34" t="s">
        <v>86</v>
      </c>
      <c r="N19" s="34" t="s">
        <v>86</v>
      </c>
      <c r="O19" s="34" t="s">
        <v>86</v>
      </c>
      <c r="P19" s="37">
        <f t="shared" si="0"/>
        <v>34.36000000000001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>
        <v>5.12</v>
      </c>
      <c r="K20" s="14">
        <v>7.48</v>
      </c>
      <c r="L20" s="14">
        <v>1.84</v>
      </c>
      <c r="M20" s="14" t="s">
        <v>86</v>
      </c>
      <c r="N20" s="14" t="s">
        <v>86</v>
      </c>
      <c r="O20" s="14" t="s">
        <v>86</v>
      </c>
      <c r="P20" s="28">
        <f t="shared" si="0"/>
        <v>43.2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>
        <v>4.44</v>
      </c>
      <c r="J21" s="34">
        <v>5.16</v>
      </c>
      <c r="K21" s="34">
        <v>2.6</v>
      </c>
      <c r="L21" s="34">
        <v>5.44</v>
      </c>
      <c r="M21" s="34" t="s">
        <v>86</v>
      </c>
      <c r="N21" s="34" t="s">
        <v>86</v>
      </c>
      <c r="O21" s="34" t="s">
        <v>86</v>
      </c>
      <c r="P21" s="37">
        <f t="shared" si="0"/>
        <v>36.800000000000004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>
        <v>6.88</v>
      </c>
      <c r="K22" s="14">
        <v>8.48</v>
      </c>
      <c r="L22" s="14">
        <v>2.32</v>
      </c>
      <c r="M22" s="14" t="s">
        <v>86</v>
      </c>
      <c r="N22" s="14" t="s">
        <v>86</v>
      </c>
      <c r="O22" s="14" t="s">
        <v>86</v>
      </c>
      <c r="P22" s="28">
        <f t="shared" si="0"/>
        <v>45.199999999999996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>
        <v>1.16</v>
      </c>
      <c r="J23" s="34">
        <v>6</v>
      </c>
      <c r="K23" s="34">
        <v>5.96</v>
      </c>
      <c r="L23" s="34">
        <v>7.52</v>
      </c>
      <c r="M23" s="34" t="s">
        <v>86</v>
      </c>
      <c r="N23" s="34" t="s">
        <v>86</v>
      </c>
      <c r="O23" s="34" t="s">
        <v>86</v>
      </c>
      <c r="P23" s="37">
        <f t="shared" si="0"/>
        <v>41.2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>
        <v>2.84</v>
      </c>
      <c r="J24" s="16">
        <v>5.6</v>
      </c>
      <c r="K24" s="16">
        <v>3.88</v>
      </c>
      <c r="L24" s="16">
        <v>1.8</v>
      </c>
      <c r="M24" s="16" t="s">
        <v>86</v>
      </c>
      <c r="N24" s="16" t="s">
        <v>86</v>
      </c>
      <c r="O24" s="16" t="s">
        <v>86</v>
      </c>
      <c r="P24" s="29">
        <f>+SUM(D24:O24)</f>
        <v>43.879999999999995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>
        <v>4.52</v>
      </c>
      <c r="J25" s="34">
        <v>6.16</v>
      </c>
      <c r="K25" s="34">
        <v>2.76</v>
      </c>
      <c r="L25" s="34">
        <v>10.48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44.03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>
        <v>4.42</v>
      </c>
      <c r="J26" s="73">
        <v>3.53</v>
      </c>
      <c r="K26" s="73">
        <v>5.89</v>
      </c>
      <c r="L26" s="73">
        <v>3.15</v>
      </c>
      <c r="M26" s="73" t="s">
        <v>86</v>
      </c>
      <c r="N26" s="73" t="s">
        <v>86</v>
      </c>
      <c r="O26" s="73" t="s">
        <v>86</v>
      </c>
      <c r="P26" s="75">
        <f>SUM(D26:O26)</f>
        <v>45.53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>
        <v>3.77</v>
      </c>
      <c r="J27" s="57">
        <v>3.75</v>
      </c>
      <c r="K27" s="57">
        <v>6.95</v>
      </c>
      <c r="L27" s="57">
        <v>7.33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>
        <v>4.08</v>
      </c>
      <c r="J28" s="16">
        <v>6.12</v>
      </c>
      <c r="K28" s="16">
        <v>5.04</v>
      </c>
      <c r="L28" s="16">
        <v>2.84</v>
      </c>
      <c r="M28" s="16" t="s">
        <v>86</v>
      </c>
      <c r="N28" s="16" t="s">
        <v>86</v>
      </c>
      <c r="O28" s="16" t="s">
        <v>86</v>
      </c>
      <c r="P28" s="29">
        <f t="shared" si="1"/>
        <v>41.75999999999999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>
        <v>3.4</v>
      </c>
      <c r="J29" s="34">
        <v>5.2</v>
      </c>
      <c r="K29" s="34">
        <v>2.04</v>
      </c>
      <c r="L29" s="34">
        <v>3.84</v>
      </c>
      <c r="M29" s="34" t="s">
        <v>86</v>
      </c>
      <c r="N29" s="34" t="s">
        <v>86</v>
      </c>
      <c r="O29" s="34" t="s">
        <v>86</v>
      </c>
      <c r="P29" s="36">
        <f t="shared" si="1"/>
        <v>35.2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>
        <v>6.2</v>
      </c>
      <c r="K30" s="14">
        <v>6.92</v>
      </c>
      <c r="L30" s="14">
        <v>3.04</v>
      </c>
      <c r="M30" s="14" t="s">
        <v>86</v>
      </c>
      <c r="N30" s="14" t="s">
        <v>86</v>
      </c>
      <c r="O30" s="14" t="s">
        <v>86</v>
      </c>
      <c r="P30" s="30">
        <f t="shared" si="1"/>
        <v>47.00000000000001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>
        <v>3.8</v>
      </c>
      <c r="J31" s="34">
        <v>4.6</v>
      </c>
      <c r="K31" s="34">
        <v>1.92</v>
      </c>
      <c r="L31" s="34">
        <v>8.72</v>
      </c>
      <c r="M31" s="34" t="s">
        <v>86</v>
      </c>
      <c r="N31" s="34" t="s">
        <v>86</v>
      </c>
      <c r="O31" s="34" t="s">
        <v>86</v>
      </c>
      <c r="P31" s="36">
        <f t="shared" si="1"/>
        <v>43.08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>
        <v>5.32</v>
      </c>
      <c r="K32" s="14">
        <v>6.11</v>
      </c>
      <c r="L32" s="14">
        <v>3.96</v>
      </c>
      <c r="M32" s="14" t="s">
        <v>86</v>
      </c>
      <c r="N32" s="14" t="s">
        <v>86</v>
      </c>
      <c r="O32" s="14" t="s">
        <v>86</v>
      </c>
      <c r="P32" s="30">
        <f>SUM(D32:O32)</f>
        <v>42.779999999999994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81</v>
      </c>
      <c r="J33" s="34" t="s">
        <v>81</v>
      </c>
      <c r="K33" s="34" t="s">
        <v>81</v>
      </c>
      <c r="L33" s="34" t="s">
        <v>81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>
        <v>2.68</v>
      </c>
      <c r="K34" s="14">
        <v>7.16</v>
      </c>
      <c r="L34" s="14">
        <v>2.52</v>
      </c>
      <c r="M34" s="14" t="s">
        <v>86</v>
      </c>
      <c r="N34" s="14" t="s">
        <v>86</v>
      </c>
      <c r="O34" s="14" t="s">
        <v>86</v>
      </c>
      <c r="P34" s="30">
        <f>SUM(D34:O34)</f>
        <v>40.76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>
        <v>2.12</v>
      </c>
      <c r="J35" s="34">
        <v>4.8</v>
      </c>
      <c r="K35" s="34">
        <v>2.48</v>
      </c>
      <c r="L35" s="34">
        <v>8.68</v>
      </c>
      <c r="M35" s="34" t="s">
        <v>86</v>
      </c>
      <c r="N35" s="34" t="s">
        <v>86</v>
      </c>
      <c r="O35" s="34" t="s">
        <v>86</v>
      </c>
      <c r="P35" s="36">
        <f>SUM(D35:O35)</f>
        <v>38.2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09" t="s">
        <v>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3.5" customHeight="1">
      <c r="A39" s="106" t="s">
        <v>75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3.5" customHeight="1">
      <c r="A40" s="106" t="s">
        <v>83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>
        <v>5.24</v>
      </c>
      <c r="K45" s="14">
        <v>5.16</v>
      </c>
      <c r="L45" s="14">
        <v>1.6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38.160000000000004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>
        <v>5.08</v>
      </c>
      <c r="J46" s="34">
        <v>3.16</v>
      </c>
      <c r="K46" s="34">
        <v>1.76</v>
      </c>
      <c r="L46" s="34">
        <v>4.32</v>
      </c>
      <c r="M46" s="34" t="s">
        <v>86</v>
      </c>
      <c r="N46" s="34" t="s">
        <v>86</v>
      </c>
      <c r="O46" s="34" t="s">
        <v>86</v>
      </c>
      <c r="P46" s="36">
        <f t="shared" si="2"/>
        <v>37.8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>
        <v>6.4</v>
      </c>
      <c r="K47" s="14">
        <v>4.76</v>
      </c>
      <c r="L47" s="14">
        <v>1.56</v>
      </c>
      <c r="M47" s="14" t="s">
        <v>86</v>
      </c>
      <c r="N47" s="14" t="s">
        <v>86</v>
      </c>
      <c r="O47" s="14" t="s">
        <v>86</v>
      </c>
      <c r="P47" s="30">
        <f t="shared" si="2"/>
        <v>38.04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>
        <v>3.24</v>
      </c>
      <c r="J48" s="57">
        <v>5.76</v>
      </c>
      <c r="K48" s="57">
        <v>2.44</v>
      </c>
      <c r="L48" s="57">
        <v>5.92</v>
      </c>
      <c r="M48" s="57" t="s">
        <v>86</v>
      </c>
      <c r="N48" s="57" t="s">
        <v>86</v>
      </c>
      <c r="O48" s="57" t="s">
        <v>86</v>
      </c>
      <c r="P48" s="58">
        <f t="shared" si="2"/>
        <v>36.32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>
        <v>3.4</v>
      </c>
      <c r="J49" s="16">
        <v>3.68</v>
      </c>
      <c r="K49" s="16">
        <v>4.56</v>
      </c>
      <c r="L49" s="16">
        <v>2.12</v>
      </c>
      <c r="M49" s="16" t="s">
        <v>86</v>
      </c>
      <c r="N49" s="16" t="s">
        <v>86</v>
      </c>
      <c r="O49" s="16" t="s">
        <v>86</v>
      </c>
      <c r="P49" s="29">
        <f t="shared" si="2"/>
        <v>42.12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>
        <v>7.12</v>
      </c>
      <c r="J50" s="34">
        <v>6.8</v>
      </c>
      <c r="K50" s="34">
        <v>3.56</v>
      </c>
      <c r="L50" s="34">
        <v>7.92</v>
      </c>
      <c r="M50" s="34" t="s">
        <v>86</v>
      </c>
      <c r="N50" s="34" t="s">
        <v>86</v>
      </c>
      <c r="O50" s="34" t="s">
        <v>86</v>
      </c>
      <c r="P50" s="36">
        <f t="shared" si="2"/>
        <v>48.84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>
        <v>3.08</v>
      </c>
      <c r="K51" s="14">
        <v>5.28</v>
      </c>
      <c r="L51" s="14">
        <v>5.6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45.720000000000006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>
        <v>5.08</v>
      </c>
      <c r="J52" s="57">
        <v>5.08</v>
      </c>
      <c r="K52" s="57">
        <v>1.6</v>
      </c>
      <c r="L52" s="57">
        <v>10.32</v>
      </c>
      <c r="M52" s="57" t="s">
        <v>86</v>
      </c>
      <c r="N52" s="57" t="s">
        <v>86</v>
      </c>
      <c r="O52" s="57" t="s">
        <v>86</v>
      </c>
      <c r="P52" s="58">
        <f t="shared" si="3"/>
        <v>52.800000000000004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>
        <v>3.16</v>
      </c>
      <c r="J53" s="16">
        <v>3.68</v>
      </c>
      <c r="K53" s="16">
        <v>6.44</v>
      </c>
      <c r="L53" s="16">
        <v>4.48</v>
      </c>
      <c r="M53" s="16" t="s">
        <v>86</v>
      </c>
      <c r="N53" s="16" t="s">
        <v>86</v>
      </c>
      <c r="O53" s="16" t="s">
        <v>86</v>
      </c>
      <c r="P53" s="27">
        <f t="shared" si="3"/>
        <v>38.96000000000001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>
        <v>3.36</v>
      </c>
      <c r="J54" s="34">
        <v>4.96</v>
      </c>
      <c r="K54" s="34">
        <v>4.96</v>
      </c>
      <c r="L54" s="34">
        <v>6.48</v>
      </c>
      <c r="M54" s="34" t="s">
        <v>86</v>
      </c>
      <c r="N54" s="34" t="s">
        <v>86</v>
      </c>
      <c r="O54" s="34" t="s">
        <v>86</v>
      </c>
      <c r="P54" s="37">
        <f t="shared" si="3"/>
        <v>39.28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>
        <v>5.76</v>
      </c>
      <c r="J55" s="16">
        <v>8.32</v>
      </c>
      <c r="K55" s="16">
        <v>4.92</v>
      </c>
      <c r="L55" s="16">
        <v>0.92</v>
      </c>
      <c r="M55" s="16" t="s">
        <v>86</v>
      </c>
      <c r="N55" s="16" t="s">
        <v>86</v>
      </c>
      <c r="O55" s="18" t="s">
        <v>86</v>
      </c>
      <c r="P55" s="29">
        <f t="shared" si="3"/>
        <v>46.760000000000005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>
        <v>7.68</v>
      </c>
      <c r="J56" s="34">
        <v>3.72</v>
      </c>
      <c r="K56" s="34">
        <v>1.64</v>
      </c>
      <c r="L56" s="34">
        <v>6.8</v>
      </c>
      <c r="M56" s="34" t="s">
        <v>86</v>
      </c>
      <c r="N56" s="34" t="s">
        <v>86</v>
      </c>
      <c r="O56" s="38" t="s">
        <v>86</v>
      </c>
      <c r="P56" s="36">
        <f>SUM(D56:O56)</f>
        <v>41.08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>
        <v>5.36</v>
      </c>
      <c r="K57" s="14">
        <v>2.24</v>
      </c>
      <c r="L57" s="14">
        <v>2.04</v>
      </c>
      <c r="M57" s="14" t="s">
        <v>86</v>
      </c>
      <c r="N57" s="14" t="s">
        <v>86</v>
      </c>
      <c r="O57" s="18" t="s">
        <v>86</v>
      </c>
      <c r="P57" s="30">
        <f t="shared" si="3"/>
        <v>32.4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>
        <v>1.52</v>
      </c>
      <c r="J58" s="34">
        <v>6.32</v>
      </c>
      <c r="K58" s="34">
        <v>1.56</v>
      </c>
      <c r="L58" s="34">
        <v>3.04</v>
      </c>
      <c r="M58" s="34" t="s">
        <v>86</v>
      </c>
      <c r="N58" s="34" t="s">
        <v>86</v>
      </c>
      <c r="O58" s="38" t="s">
        <v>86</v>
      </c>
      <c r="P58" s="36">
        <f t="shared" si="3"/>
        <v>32.884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>
        <v>5.48</v>
      </c>
      <c r="K59" s="14">
        <v>1.44</v>
      </c>
      <c r="L59" s="14">
        <v>1.44</v>
      </c>
      <c r="M59" s="14" t="s">
        <v>86</v>
      </c>
      <c r="N59" s="14" t="s">
        <v>86</v>
      </c>
      <c r="O59" s="18" t="s">
        <v>86</v>
      </c>
      <c r="P59" s="30">
        <f t="shared" si="3"/>
        <v>33.72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>
        <v>1.44</v>
      </c>
      <c r="J60" s="34">
        <v>5.24</v>
      </c>
      <c r="K60" s="34">
        <v>3</v>
      </c>
      <c r="L60" s="34">
        <v>3.96</v>
      </c>
      <c r="M60" s="34" t="s">
        <v>86</v>
      </c>
      <c r="N60" s="34" t="s">
        <v>86</v>
      </c>
      <c r="O60" s="38" t="s">
        <v>86</v>
      </c>
      <c r="P60" s="36">
        <f t="shared" si="3"/>
        <v>36.88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>
        <f>96.66/22</f>
        <v>4.393636363636364</v>
      </c>
      <c r="J64" s="85">
        <f>110.41/22</f>
        <v>5.018636363636364</v>
      </c>
      <c r="K64" s="85">
        <f>115.24/22</f>
        <v>5.238181818181818</v>
      </c>
      <c r="L64" s="85">
        <f>55.87/22</f>
        <v>2.5395454545454546</v>
      </c>
      <c r="M64" s="85" t="s">
        <v>86</v>
      </c>
      <c r="N64" s="85" t="s">
        <v>86</v>
      </c>
      <c r="O64" s="86" t="s">
        <v>86</v>
      </c>
      <c r="P64" s="85">
        <f>SUM(D64:O64)</f>
        <v>41.24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>
        <f>75.13/21</f>
        <v>3.5776190476190473</v>
      </c>
      <c r="J65" s="78">
        <f>106.39/21</f>
        <v>5.066190476190476</v>
      </c>
      <c r="K65" s="78">
        <f>66.19/21</f>
        <v>3.151904761904762</v>
      </c>
      <c r="L65" s="78">
        <f>133.93/21</f>
        <v>6.3776190476190475</v>
      </c>
      <c r="M65" s="78" t="s">
        <v>86</v>
      </c>
      <c r="N65" s="78" t="s">
        <v>86</v>
      </c>
      <c r="O65" s="79" t="s">
        <v>86</v>
      </c>
      <c r="P65" s="78">
        <f>SUM(D65:O65)</f>
        <v>40.06142857142857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 t="s">
        <v>86</v>
      </c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12" t="s">
        <v>91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70" spans="1:16" s="92" customFormat="1" ht="15">
      <c r="A70" s="110" t="s">
        <v>67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92" customFormat="1" ht="15">
      <c r="A71" s="110" t="s">
        <v>68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92" customFormat="1" ht="15">
      <c r="A72" s="110" t="s">
        <v>69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92" customFormat="1" ht="15">
      <c r="A73" s="110" t="s">
        <v>70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s="92" customFormat="1" ht="15">
      <c r="A74" s="111" t="s">
        <v>71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s="92" customFormat="1" ht="15">
      <c r="A75" s="110" t="s">
        <v>72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="92" customFormat="1" ht="15"/>
    <row r="77" s="92" customFormat="1" ht="15"/>
  </sheetData>
  <sheetProtection/>
  <mergeCells count="13">
    <mergeCell ref="A71:P71"/>
    <mergeCell ref="A72:P72"/>
    <mergeCell ref="A73:P73"/>
    <mergeCell ref="A74:P74"/>
    <mergeCell ref="A75:P75"/>
    <mergeCell ref="A68:P68"/>
    <mergeCell ref="A70:P70"/>
    <mergeCell ref="A40:P40"/>
    <mergeCell ref="A1:P1"/>
    <mergeCell ref="A2:P2"/>
    <mergeCell ref="A3:P3"/>
    <mergeCell ref="A38:P38"/>
    <mergeCell ref="A39:P39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2016-09-01T14:35:17Z</cp:lastPrinted>
  <dcterms:created xsi:type="dcterms:W3CDTF">2012-07-31T20:34:28Z</dcterms:created>
  <dcterms:modified xsi:type="dcterms:W3CDTF">2016-10-03T19:19:28Z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